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Nela\kadencja 2018-2023\Uchwały\projekty uchwał\2020\Sesja XXXIV październik\"/>
    </mc:Choice>
  </mc:AlternateContent>
  <bookViews>
    <workbookView xWindow="0" yWindow="0" windowWidth="28800" windowHeight="10935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4" i="1" l="1"/>
  <c r="G17" i="1"/>
  <c r="I30" i="1" l="1"/>
  <c r="H30" i="1"/>
  <c r="J17" i="1"/>
  <c r="J34" i="1" s="1"/>
  <c r="I17" i="1"/>
  <c r="I34" i="1" s="1"/>
  <c r="H17" i="1"/>
  <c r="H34" i="1" s="1"/>
  <c r="K32" i="1"/>
  <c r="K29" i="1"/>
  <c r="K28" i="1"/>
  <c r="K27" i="1"/>
  <c r="K26" i="1"/>
  <c r="K25" i="1"/>
  <c r="K24" i="1"/>
  <c r="K23" i="1"/>
  <c r="K22" i="1"/>
  <c r="K21" i="1"/>
  <c r="K19" i="1"/>
  <c r="K16" i="1"/>
  <c r="K15" i="1"/>
  <c r="K14" i="1"/>
  <c r="K13" i="1"/>
  <c r="K12" i="1"/>
  <c r="K11" i="1"/>
  <c r="K10" i="1"/>
  <c r="K9" i="1"/>
  <c r="K8" i="1"/>
  <c r="C33" i="1" l="1"/>
  <c r="D33" i="1"/>
  <c r="D34" i="1" s="1"/>
  <c r="E33" i="1"/>
  <c r="K33" i="1"/>
  <c r="F34" i="1"/>
  <c r="E30" i="1"/>
  <c r="C30" i="1"/>
  <c r="F17" i="1"/>
  <c r="E17" i="1"/>
  <c r="C17" i="1"/>
  <c r="C34" i="1" l="1"/>
  <c r="E34" i="1"/>
  <c r="K17" i="1"/>
  <c r="K30" i="1"/>
  <c r="K34" i="1" l="1"/>
</calcChain>
</file>

<file path=xl/sharedStrings.xml><?xml version="1.0" encoding="utf-8"?>
<sst xmlns="http://schemas.openxmlformats.org/spreadsheetml/2006/main" count="40" uniqueCount="37">
  <si>
    <t>Dział 801 - Oświata i wychowanie</t>
  </si>
  <si>
    <t>Jednostki</t>
  </si>
  <si>
    <t>§ 4010</t>
  </si>
  <si>
    <t>§ 4110</t>
  </si>
  <si>
    <t>§ 4120</t>
  </si>
  <si>
    <t>Razem:</t>
  </si>
  <si>
    <t>rozdział 80101</t>
  </si>
  <si>
    <t>PSP - 1</t>
  </si>
  <si>
    <t>PSP - 2</t>
  </si>
  <si>
    <t>PSP - 3</t>
  </si>
  <si>
    <t>PSP - 4</t>
  </si>
  <si>
    <t>PSP - 5</t>
  </si>
  <si>
    <t>PSP - 7</t>
  </si>
  <si>
    <t>PSP - 9</t>
  </si>
  <si>
    <t>PSP - 11</t>
  </si>
  <si>
    <t>PSP - 12</t>
  </si>
  <si>
    <t>rozdział 80104</t>
  </si>
  <si>
    <t>P- 3</t>
  </si>
  <si>
    <t>P- 5</t>
  </si>
  <si>
    <t>P- 6</t>
  </si>
  <si>
    <t>P- 7</t>
  </si>
  <si>
    <t>P- 9</t>
  </si>
  <si>
    <t>P- 10</t>
  </si>
  <si>
    <t>P- 11</t>
  </si>
  <si>
    <t>P- 12</t>
  </si>
  <si>
    <t>P- 15</t>
  </si>
  <si>
    <t>P- 18</t>
  </si>
  <si>
    <t>rozdział 80120</t>
  </si>
  <si>
    <t>SLO</t>
  </si>
  <si>
    <t>Ogółem:</t>
  </si>
  <si>
    <t>§ 4040</t>
  </si>
  <si>
    <t>§ 4410</t>
  </si>
  <si>
    <t>§ 4520</t>
  </si>
  <si>
    <t>§ 4700</t>
  </si>
  <si>
    <t>P- 1</t>
  </si>
  <si>
    <r>
      <rPr>
        <b/>
        <sz val="8"/>
        <color indexed="8"/>
        <rFont val="Calibri"/>
        <family val="2"/>
        <charset val="238"/>
      </rPr>
      <t>§</t>
    </r>
    <r>
      <rPr>
        <b/>
        <sz val="8"/>
        <color indexed="8"/>
        <rFont val="Times New Roman"/>
        <family val="1"/>
        <charset val="238"/>
      </rPr>
      <t xml:space="preserve"> 4210</t>
    </r>
  </si>
  <si>
    <t>Załącznik Nr 1 do Uchwały Nr ……….. Rady Miejskiej w Stalowej Woli z dnia 12 października 2020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</si>
</sst>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b/>
      <sz val="8"/>
      <color indexed="8"/>
      <name val="Times New Roman"/>
      <family val="1"/>
      <charset val="238"/>
    </font>
    <font>
      <sz val="8"/>
      <color indexed="8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b/>
      <sz val="8"/>
      <color indexed="8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63377788628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2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/>
    </xf>
    <xf numFmtId="4" fontId="3" fillId="0" borderId="1" xfId="0" applyNumberFormat="1" applyFont="1" applyBorder="1" applyAlignment="1">
      <alignment horizontal="right"/>
    </xf>
    <xf numFmtId="4" fontId="2" fillId="2" borderId="1" xfId="0" applyNumberFormat="1" applyFont="1" applyFill="1" applyBorder="1" applyAlignment="1">
      <alignment horizontal="right"/>
    </xf>
    <xf numFmtId="0" fontId="2" fillId="5" borderId="1" xfId="0" applyFont="1" applyFill="1" applyBorder="1" applyAlignment="1">
      <alignment horizontal="left"/>
    </xf>
    <xf numFmtId="4" fontId="2" fillId="5" borderId="1" xfId="0" applyNumberFormat="1" applyFont="1" applyFill="1" applyBorder="1" applyAlignment="1">
      <alignment horizontal="right"/>
    </xf>
    <xf numFmtId="0" fontId="4" fillId="6" borderId="1" xfId="0" applyFont="1" applyFill="1" applyBorder="1"/>
    <xf numFmtId="4" fontId="4" fillId="6" borderId="1" xfId="0" applyNumberFormat="1" applyFont="1" applyFill="1" applyBorder="1" applyAlignment="1">
      <alignment horizontal="right"/>
    </xf>
    <xf numFmtId="0" fontId="2" fillId="4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34"/>
  <sheetViews>
    <sheetView tabSelected="1" zoomScale="130" zoomScaleNormal="130" workbookViewId="0">
      <pane ySplit="6" topLeftCell="A13" activePane="bottomLeft" state="frozen"/>
      <selection pane="bottomLeft" activeCell="O26" sqref="O26"/>
    </sheetView>
  </sheetViews>
  <sheetFormatPr defaultRowHeight="15" x14ac:dyDescent="0.25"/>
  <cols>
    <col min="3" max="3" width="10" bestFit="1" customWidth="1"/>
    <col min="11" max="11" width="12.7109375" customWidth="1"/>
  </cols>
  <sheetData>
    <row r="2" spans="2:11" x14ac:dyDescent="0.25">
      <c r="H2" s="15" t="s">
        <v>36</v>
      </c>
      <c r="I2" s="15"/>
      <c r="J2" s="15"/>
      <c r="K2" s="15"/>
    </row>
    <row r="3" spans="2:11" ht="31.5" customHeight="1" x14ac:dyDescent="0.25">
      <c r="H3" s="15"/>
      <c r="I3" s="15"/>
      <c r="J3" s="15"/>
      <c r="K3" s="15"/>
    </row>
    <row r="4" spans="2:11" x14ac:dyDescent="0.25">
      <c r="B4" s="14" t="s">
        <v>0</v>
      </c>
      <c r="C4" s="14"/>
      <c r="D4" s="14"/>
      <c r="E4" s="14"/>
      <c r="F4" s="14"/>
      <c r="G4" s="14"/>
      <c r="H4" s="14"/>
      <c r="I4" s="14"/>
      <c r="J4" s="14"/>
      <c r="K4" s="14"/>
    </row>
    <row r="6" spans="2:11" x14ac:dyDescent="0.25">
      <c r="B6" s="1" t="s">
        <v>1</v>
      </c>
      <c r="C6" s="2" t="s">
        <v>2</v>
      </c>
      <c r="D6" s="2" t="s">
        <v>30</v>
      </c>
      <c r="E6" s="2" t="s">
        <v>3</v>
      </c>
      <c r="F6" s="2" t="s">
        <v>4</v>
      </c>
      <c r="G6" s="2" t="s">
        <v>35</v>
      </c>
      <c r="H6" s="2" t="s">
        <v>31</v>
      </c>
      <c r="I6" s="2" t="s">
        <v>32</v>
      </c>
      <c r="J6" s="2" t="s">
        <v>33</v>
      </c>
      <c r="K6" s="3" t="s">
        <v>5</v>
      </c>
    </row>
    <row r="7" spans="2:11" x14ac:dyDescent="0.25">
      <c r="B7" s="11" t="s">
        <v>6</v>
      </c>
      <c r="C7" s="12"/>
      <c r="D7" s="12"/>
      <c r="E7" s="12"/>
      <c r="F7" s="12"/>
      <c r="G7" s="12"/>
      <c r="H7" s="12"/>
      <c r="I7" s="12"/>
      <c r="J7" s="12"/>
      <c r="K7" s="13"/>
    </row>
    <row r="8" spans="2:11" x14ac:dyDescent="0.25">
      <c r="B8" s="4" t="s">
        <v>7</v>
      </c>
      <c r="C8" s="5">
        <v>55128</v>
      </c>
      <c r="D8" s="5"/>
      <c r="E8" s="5">
        <v>60000</v>
      </c>
      <c r="F8" s="5">
        <v>2449.6999999999998</v>
      </c>
      <c r="G8" s="5"/>
      <c r="H8" s="5"/>
      <c r="I8" s="5"/>
      <c r="J8" s="5"/>
      <c r="K8" s="6">
        <f>SUM(C8:J8)</f>
        <v>117577.7</v>
      </c>
    </row>
    <row r="9" spans="2:11" x14ac:dyDescent="0.25">
      <c r="B9" s="4" t="s">
        <v>8</v>
      </c>
      <c r="C9" s="5">
        <v>54990.55</v>
      </c>
      <c r="D9" s="5"/>
      <c r="E9" s="5">
        <v>89000</v>
      </c>
      <c r="F9" s="5"/>
      <c r="G9" s="5"/>
      <c r="H9" s="5"/>
      <c r="I9" s="5"/>
      <c r="J9" s="5"/>
      <c r="K9" s="6">
        <f t="shared" ref="K9:K16" si="0">SUM(C9:J9)</f>
        <v>143990.54999999999</v>
      </c>
    </row>
    <row r="10" spans="2:11" x14ac:dyDescent="0.25">
      <c r="B10" s="4" t="s">
        <v>9</v>
      </c>
      <c r="C10" s="5">
        <v>50000</v>
      </c>
      <c r="D10" s="5"/>
      <c r="E10" s="5">
        <v>60000</v>
      </c>
      <c r="F10" s="5">
        <v>6000</v>
      </c>
      <c r="G10" s="5">
        <v>5000</v>
      </c>
      <c r="H10" s="5"/>
      <c r="I10" s="5"/>
      <c r="J10" s="5"/>
      <c r="K10" s="6">
        <f t="shared" si="0"/>
        <v>121000</v>
      </c>
    </row>
    <row r="11" spans="2:11" x14ac:dyDescent="0.25">
      <c r="B11" s="4" t="s">
        <v>10</v>
      </c>
      <c r="C11" s="5">
        <v>98000</v>
      </c>
      <c r="D11" s="5"/>
      <c r="E11" s="5">
        <v>43000</v>
      </c>
      <c r="F11" s="5"/>
      <c r="G11" s="5"/>
      <c r="H11" s="5"/>
      <c r="I11" s="5"/>
      <c r="J11" s="5"/>
      <c r="K11" s="6">
        <f t="shared" si="0"/>
        <v>141000</v>
      </c>
    </row>
    <row r="12" spans="2:11" x14ac:dyDescent="0.25">
      <c r="B12" s="4" t="s">
        <v>11</v>
      </c>
      <c r="C12" s="5">
        <v>245956</v>
      </c>
      <c r="D12" s="5"/>
      <c r="E12" s="5">
        <v>51770</v>
      </c>
      <c r="F12" s="5"/>
      <c r="G12" s="5"/>
      <c r="H12" s="5"/>
      <c r="I12" s="5"/>
      <c r="J12" s="5">
        <v>200</v>
      </c>
      <c r="K12" s="6">
        <f t="shared" si="0"/>
        <v>297926</v>
      </c>
    </row>
    <row r="13" spans="2:11" x14ac:dyDescent="0.25">
      <c r="B13" s="4" t="s">
        <v>12</v>
      </c>
      <c r="C13" s="5">
        <v>780000</v>
      </c>
      <c r="D13" s="5"/>
      <c r="E13" s="5">
        <v>163000</v>
      </c>
      <c r="F13" s="5"/>
      <c r="G13" s="5"/>
      <c r="H13" s="5"/>
      <c r="I13" s="5"/>
      <c r="J13" s="5"/>
      <c r="K13" s="6">
        <f t="shared" si="0"/>
        <v>943000</v>
      </c>
    </row>
    <row r="14" spans="2:11" x14ac:dyDescent="0.25">
      <c r="B14" s="4" t="s">
        <v>13</v>
      </c>
      <c r="C14" s="5">
        <v>320000</v>
      </c>
      <c r="D14" s="5"/>
      <c r="E14" s="5"/>
      <c r="F14" s="5">
        <v>20448</v>
      </c>
      <c r="G14" s="5"/>
      <c r="H14" s="5"/>
      <c r="I14" s="5"/>
      <c r="J14" s="5"/>
      <c r="K14" s="6">
        <f t="shared" si="0"/>
        <v>340448</v>
      </c>
    </row>
    <row r="15" spans="2:11" x14ac:dyDescent="0.25">
      <c r="B15" s="4" t="s">
        <v>14</v>
      </c>
      <c r="C15" s="5">
        <v>100000</v>
      </c>
      <c r="D15" s="5"/>
      <c r="E15" s="5">
        <v>73000</v>
      </c>
      <c r="F15" s="5">
        <v>8700</v>
      </c>
      <c r="G15" s="5"/>
      <c r="H15" s="5"/>
      <c r="I15" s="5"/>
      <c r="J15" s="5"/>
      <c r="K15" s="6">
        <f t="shared" si="0"/>
        <v>181700</v>
      </c>
    </row>
    <row r="16" spans="2:11" x14ac:dyDescent="0.25">
      <c r="B16" s="4" t="s">
        <v>15</v>
      </c>
      <c r="C16" s="5">
        <v>100000</v>
      </c>
      <c r="D16" s="5"/>
      <c r="E16" s="5">
        <v>62596</v>
      </c>
      <c r="F16" s="5"/>
      <c r="G16" s="5"/>
      <c r="H16" s="5"/>
      <c r="I16" s="5"/>
      <c r="J16" s="5"/>
      <c r="K16" s="6">
        <f t="shared" si="0"/>
        <v>162596</v>
      </c>
    </row>
    <row r="17" spans="2:11" x14ac:dyDescent="0.25">
      <c r="B17" s="7" t="s">
        <v>5</v>
      </c>
      <c r="C17" s="8">
        <f t="shared" ref="C17:J17" si="1">SUM(C8:C16)</f>
        <v>1804074.55</v>
      </c>
      <c r="D17" s="8"/>
      <c r="E17" s="8">
        <f t="shared" si="1"/>
        <v>602366</v>
      </c>
      <c r="F17" s="8">
        <f t="shared" si="1"/>
        <v>37597.699999999997</v>
      </c>
      <c r="G17" s="8">
        <f t="shared" si="1"/>
        <v>5000</v>
      </c>
      <c r="H17" s="8">
        <f t="shared" si="1"/>
        <v>0</v>
      </c>
      <c r="I17" s="8">
        <f t="shared" si="1"/>
        <v>0</v>
      </c>
      <c r="J17" s="8">
        <f t="shared" si="1"/>
        <v>200</v>
      </c>
      <c r="K17" s="8">
        <f>SUM(K8:K16)</f>
        <v>2449238.25</v>
      </c>
    </row>
    <row r="18" spans="2:11" x14ac:dyDescent="0.25">
      <c r="B18" s="11" t="s">
        <v>16</v>
      </c>
      <c r="C18" s="12"/>
      <c r="D18" s="12"/>
      <c r="E18" s="12"/>
      <c r="F18" s="12"/>
      <c r="G18" s="12"/>
      <c r="H18" s="12"/>
      <c r="I18" s="12"/>
      <c r="J18" s="12"/>
      <c r="K18" s="13"/>
    </row>
    <row r="19" spans="2:11" x14ac:dyDescent="0.25">
      <c r="B19" s="4" t="s">
        <v>34</v>
      </c>
      <c r="C19" s="5"/>
      <c r="D19" s="5"/>
      <c r="E19" s="5"/>
      <c r="F19" s="5"/>
      <c r="G19" s="5"/>
      <c r="H19" s="5"/>
      <c r="I19" s="5">
        <v>1380</v>
      </c>
      <c r="J19" s="5"/>
      <c r="K19" s="6">
        <f t="shared" ref="K19:K29" si="2">SUM(C19:J19)</f>
        <v>1380</v>
      </c>
    </row>
    <row r="20" spans="2:11" x14ac:dyDescent="0.25">
      <c r="B20" s="4" t="s">
        <v>17</v>
      </c>
      <c r="C20" s="5">
        <v>200000</v>
      </c>
      <c r="D20" s="5"/>
      <c r="E20" s="5">
        <v>25213</v>
      </c>
      <c r="F20" s="5"/>
      <c r="G20" s="5"/>
      <c r="H20" s="5"/>
      <c r="I20" s="5"/>
      <c r="J20" s="5"/>
      <c r="K20" s="6">
        <v>225213</v>
      </c>
    </row>
    <row r="21" spans="2:11" x14ac:dyDescent="0.25">
      <c r="B21" s="4" t="s">
        <v>18</v>
      </c>
      <c r="C21" s="5">
        <v>60000</v>
      </c>
      <c r="D21" s="5"/>
      <c r="E21" s="5">
        <v>8000</v>
      </c>
      <c r="F21" s="5"/>
      <c r="G21" s="5"/>
      <c r="H21" s="5">
        <v>80</v>
      </c>
      <c r="I21" s="5">
        <v>240</v>
      </c>
      <c r="J21" s="5"/>
      <c r="K21" s="6">
        <f t="shared" si="2"/>
        <v>68320</v>
      </c>
    </row>
    <row r="22" spans="2:11" x14ac:dyDescent="0.25">
      <c r="B22" s="4" t="s">
        <v>19</v>
      </c>
      <c r="C22" s="5">
        <v>59706.91</v>
      </c>
      <c r="D22" s="5"/>
      <c r="E22" s="5">
        <v>30839</v>
      </c>
      <c r="F22" s="5"/>
      <c r="G22" s="5"/>
      <c r="H22" s="5"/>
      <c r="I22" s="5"/>
      <c r="J22" s="5"/>
      <c r="K22" s="6">
        <f t="shared" si="2"/>
        <v>90545.91</v>
      </c>
    </row>
    <row r="23" spans="2:11" x14ac:dyDescent="0.25">
      <c r="B23" s="4" t="s">
        <v>20</v>
      </c>
      <c r="C23" s="5">
        <v>110374</v>
      </c>
      <c r="D23" s="5"/>
      <c r="E23" s="5">
        <v>45000</v>
      </c>
      <c r="F23" s="5"/>
      <c r="G23" s="5"/>
      <c r="H23" s="5"/>
      <c r="I23" s="5"/>
      <c r="J23" s="5"/>
      <c r="K23" s="6">
        <f t="shared" si="2"/>
        <v>155374</v>
      </c>
    </row>
    <row r="24" spans="2:11" x14ac:dyDescent="0.25">
      <c r="B24" s="4" t="s">
        <v>21</v>
      </c>
      <c r="C24" s="5">
        <v>30000</v>
      </c>
      <c r="D24" s="5"/>
      <c r="E24" s="5">
        <v>25000</v>
      </c>
      <c r="F24" s="5"/>
      <c r="G24" s="5"/>
      <c r="H24" s="5"/>
      <c r="I24" s="5"/>
      <c r="J24" s="5"/>
      <c r="K24" s="6">
        <f t="shared" si="2"/>
        <v>55000</v>
      </c>
    </row>
    <row r="25" spans="2:11" x14ac:dyDescent="0.25">
      <c r="B25" s="4" t="s">
        <v>22</v>
      </c>
      <c r="C25" s="5">
        <v>90000</v>
      </c>
      <c r="D25" s="5"/>
      <c r="E25" s="5">
        <v>7622.92</v>
      </c>
      <c r="F25" s="5"/>
      <c r="G25" s="5"/>
      <c r="H25" s="5"/>
      <c r="I25" s="5"/>
      <c r="J25" s="5"/>
      <c r="K25" s="6">
        <f t="shared" si="2"/>
        <v>97622.92</v>
      </c>
    </row>
    <row r="26" spans="2:11" x14ac:dyDescent="0.25">
      <c r="B26" s="4" t="s">
        <v>23</v>
      </c>
      <c r="C26" s="5">
        <v>48000</v>
      </c>
      <c r="D26" s="5"/>
      <c r="E26" s="5">
        <v>32600</v>
      </c>
      <c r="F26" s="5"/>
      <c r="G26" s="5"/>
      <c r="H26" s="5"/>
      <c r="I26" s="5"/>
      <c r="J26" s="5"/>
      <c r="K26" s="6">
        <f t="shared" si="2"/>
        <v>80600</v>
      </c>
    </row>
    <row r="27" spans="2:11" x14ac:dyDescent="0.25">
      <c r="B27" s="4" t="s">
        <v>24</v>
      </c>
      <c r="C27" s="5">
        <v>100000</v>
      </c>
      <c r="D27" s="5"/>
      <c r="E27" s="5"/>
      <c r="F27" s="5"/>
      <c r="G27" s="5"/>
      <c r="H27" s="5"/>
      <c r="I27" s="5"/>
      <c r="J27" s="5"/>
      <c r="K27" s="6">
        <f t="shared" si="2"/>
        <v>100000</v>
      </c>
    </row>
    <row r="28" spans="2:11" x14ac:dyDescent="0.25">
      <c r="B28" s="4" t="s">
        <v>25</v>
      </c>
      <c r="C28" s="5">
        <v>50000</v>
      </c>
      <c r="D28" s="5"/>
      <c r="E28" s="5">
        <v>40041.53</v>
      </c>
      <c r="F28" s="5"/>
      <c r="G28" s="5"/>
      <c r="H28" s="5"/>
      <c r="I28" s="5"/>
      <c r="J28" s="5"/>
      <c r="K28" s="6">
        <f t="shared" si="2"/>
        <v>90041.53</v>
      </c>
    </row>
    <row r="29" spans="2:11" x14ac:dyDescent="0.25">
      <c r="B29" s="4" t="s">
        <v>26</v>
      </c>
      <c r="C29" s="5">
        <v>70000</v>
      </c>
      <c r="D29" s="5"/>
      <c r="E29" s="5">
        <v>44370.93</v>
      </c>
      <c r="F29" s="5"/>
      <c r="G29" s="5"/>
      <c r="H29" s="5"/>
      <c r="I29" s="5"/>
      <c r="J29" s="5"/>
      <c r="K29" s="6">
        <f t="shared" si="2"/>
        <v>114370.93</v>
      </c>
    </row>
    <row r="30" spans="2:11" x14ac:dyDescent="0.25">
      <c r="B30" s="7" t="s">
        <v>5</v>
      </c>
      <c r="C30" s="8">
        <f>SUM(C19:C29)</f>
        <v>818080.91</v>
      </c>
      <c r="D30" s="8"/>
      <c r="E30" s="8">
        <f>SUM(E19:E29)</f>
        <v>258687.38</v>
      </c>
      <c r="F30" s="8"/>
      <c r="G30" s="8"/>
      <c r="H30" s="8">
        <f t="shared" ref="H30:I30" si="3">SUM(H19:H29)</f>
        <v>80</v>
      </c>
      <c r="I30" s="8">
        <f t="shared" si="3"/>
        <v>1620</v>
      </c>
      <c r="J30" s="8"/>
      <c r="K30" s="8">
        <f>SUM(K19:K29)</f>
        <v>1078468.29</v>
      </c>
    </row>
    <row r="31" spans="2:11" x14ac:dyDescent="0.25">
      <c r="B31" s="11" t="s">
        <v>27</v>
      </c>
      <c r="C31" s="12"/>
      <c r="D31" s="12"/>
      <c r="E31" s="12"/>
      <c r="F31" s="12"/>
      <c r="G31" s="12"/>
      <c r="H31" s="12"/>
      <c r="I31" s="12"/>
      <c r="J31" s="12"/>
      <c r="K31" s="13"/>
    </row>
    <row r="32" spans="2:11" x14ac:dyDescent="0.25">
      <c r="B32" s="4" t="s">
        <v>28</v>
      </c>
      <c r="C32" s="5">
        <v>400000</v>
      </c>
      <c r="D32" s="5">
        <v>25359.98</v>
      </c>
      <c r="E32" s="5">
        <v>100000</v>
      </c>
      <c r="F32" s="5"/>
      <c r="G32" s="5"/>
      <c r="H32" s="5"/>
      <c r="I32" s="5"/>
      <c r="J32" s="5"/>
      <c r="K32" s="6">
        <f>SUM(C32:J32)</f>
        <v>525359.98</v>
      </c>
    </row>
    <row r="33" spans="2:11" x14ac:dyDescent="0.25">
      <c r="B33" s="7" t="s">
        <v>5</v>
      </c>
      <c r="C33" s="8">
        <f t="shared" ref="C33:E33" si="4">SUM(C32:C32)</f>
        <v>400000</v>
      </c>
      <c r="D33" s="8">
        <f t="shared" si="4"/>
        <v>25359.98</v>
      </c>
      <c r="E33" s="8">
        <f t="shared" si="4"/>
        <v>100000</v>
      </c>
      <c r="F33" s="8"/>
      <c r="G33" s="8"/>
      <c r="H33" s="8"/>
      <c r="I33" s="8"/>
      <c r="J33" s="8"/>
      <c r="K33" s="8">
        <f>SUM(K32:K32)</f>
        <v>525359.98</v>
      </c>
    </row>
    <row r="34" spans="2:11" x14ac:dyDescent="0.25">
      <c r="B34" s="9" t="s">
        <v>29</v>
      </c>
      <c r="C34" s="10">
        <f>C17+C30+C33</f>
        <v>3022155.46</v>
      </c>
      <c r="D34" s="10">
        <f>D17+D30+D33</f>
        <v>25359.98</v>
      </c>
      <c r="E34" s="10">
        <f>E17+E30+E33</f>
        <v>961053.38</v>
      </c>
      <c r="F34" s="10">
        <f>F17+F30+F33</f>
        <v>37597.699999999997</v>
      </c>
      <c r="G34" s="10">
        <f>G17+G30+G33</f>
        <v>5000</v>
      </c>
      <c r="H34" s="10">
        <f t="shared" ref="H34:J34" si="5">H17+H30+H33</f>
        <v>80</v>
      </c>
      <c r="I34" s="10">
        <f t="shared" si="5"/>
        <v>1620</v>
      </c>
      <c r="J34" s="10">
        <f t="shared" si="5"/>
        <v>200</v>
      </c>
      <c r="K34" s="10">
        <f>K17+K30+K33</f>
        <v>4053066.52</v>
      </c>
    </row>
  </sheetData>
  <mergeCells count="5">
    <mergeCell ref="B31:K31"/>
    <mergeCell ref="B4:K4"/>
    <mergeCell ref="B7:K7"/>
    <mergeCell ref="B18:K18"/>
    <mergeCell ref="H2:K3"/>
  </mergeCells>
  <pageMargins left="0.7" right="0.7" top="0.75" bottom="0.75" header="0.3" footer="0.3"/>
  <pageSetup paperSize="9" scale="95" fitToHeight="0" orientation="portrait" verticalDpi="5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Jadwiga Tabor</dc:creator>
  <cp:lastModifiedBy>Ewa Stala</cp:lastModifiedBy>
  <cp:lastPrinted>2020-09-30T08:47:14Z</cp:lastPrinted>
  <dcterms:created xsi:type="dcterms:W3CDTF">2020-09-28T10:37:41Z</dcterms:created>
  <dcterms:modified xsi:type="dcterms:W3CDTF">2020-10-07T05:52:55Z</dcterms:modified>
</cp:coreProperties>
</file>